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2" windowWidth="17400" windowHeight="8208" activeTab="0"/>
  </bookViews>
  <sheets>
    <sheet name="3" sheetId="1" r:id="rId1"/>
    <sheet name="Отчет о совместимости" sheetId="2" r:id="rId2"/>
  </sheets>
  <definedNames>
    <definedName name="_xlnm.Print_Titles" localSheetId="0">'3'!$19:$19</definedName>
    <definedName name="_xlnm.Print_Area" localSheetId="0">'3'!$A$1:$U$83</definedName>
  </definedNames>
  <calcPr fullCalcOnLoad="1"/>
</workbook>
</file>

<file path=xl/sharedStrings.xml><?xml version="1.0" encoding="utf-8"?>
<sst xmlns="http://schemas.openxmlformats.org/spreadsheetml/2006/main" count="373" uniqueCount="129">
  <si>
    <t>№ з/п</t>
  </si>
  <si>
    <t>Найменування заходів (пооб'єктно)</t>
  </si>
  <si>
    <t>(підпис)</t>
  </si>
  <si>
    <t>2.1.2.1</t>
  </si>
  <si>
    <t>2.1.2.2</t>
  </si>
  <si>
    <t>х </t>
  </si>
  <si>
    <t xml:space="preserve">загальна сума </t>
  </si>
  <si>
    <t>Інші заходи, у т.ч.:</t>
  </si>
  <si>
    <t>ВОДОПОСТАЧАННЯ</t>
  </si>
  <si>
    <t>ВОДОВІДВЕДЕННЯ</t>
  </si>
  <si>
    <t>виробничі інвестиції з прибутку</t>
  </si>
  <si>
    <t>підлягають поверненню</t>
  </si>
  <si>
    <t xml:space="preserve"> не підлягають поверненню </t>
  </si>
  <si>
    <t>х</t>
  </si>
  <si>
    <t>прогнозний період</t>
  </si>
  <si>
    <t>позичко-ві кошти</t>
  </si>
  <si>
    <t>госпо-      дарський  (вартість    матеріаль-них ресурсів)</t>
  </si>
  <si>
    <t>підряд-  ний</t>
  </si>
  <si>
    <t>планова-ний період</t>
  </si>
  <si>
    <t>планова-ний період            + 1</t>
  </si>
  <si>
    <t>плано-ваний період     + n*</t>
  </si>
  <si>
    <t>Усього за інвестиційною програмою</t>
  </si>
  <si>
    <t>Заходи зі зниження питомих витрат, а також втрат ресурсів, у т.ч.:</t>
  </si>
  <si>
    <t>бюджетні кошти   (не підлягають поверненню)</t>
  </si>
  <si>
    <t>2.1.4</t>
  </si>
  <si>
    <t>2.2</t>
  </si>
  <si>
    <t>1.2</t>
  </si>
  <si>
    <t xml:space="preserve">ПОГОДЖЕНО </t>
  </si>
  <si>
    <t>(найменування органу місцевого самоврядування)</t>
  </si>
  <si>
    <t>від _________________ №_____________</t>
  </si>
  <si>
    <t xml:space="preserve">ЗАТВЕРДЖЕНО                         </t>
  </si>
  <si>
    <t>(посадова особа ліцензіата)</t>
  </si>
  <si>
    <t>"____"_______________ 20____ року</t>
  </si>
  <si>
    <t>_______________________________</t>
  </si>
  <si>
    <t xml:space="preserve">(найменування ліцензіата) </t>
  </si>
  <si>
    <t>з урахуванням:</t>
  </si>
  <si>
    <t>інші залучені кошти, з них:</t>
  </si>
  <si>
    <t>І</t>
  </si>
  <si>
    <t>Заходи зі зниження питомих витрат, а також втрат ресурсів,  з них:</t>
  </si>
  <si>
    <t>Заходи щодо забезпечення технологічного та/або комерційного обліку ресурсів, з них:</t>
  </si>
  <si>
    <t>Заходи щодо зменшення обсягу витрат води на технологічні потреби, з них:</t>
  </si>
  <si>
    <t>Заходи щодо підвищення екологічної безпеки та охорони навколишнього середовища, з них:</t>
  </si>
  <si>
    <t>Інші заходи,з них:</t>
  </si>
  <si>
    <t>Інші заходи, з них:</t>
  </si>
  <si>
    <t>ІІ</t>
  </si>
  <si>
    <t>Модернізація та закупівля транспортних засобів спеціального та спеціалізованого призначення, з них:</t>
  </si>
  <si>
    <t>(посада відповідального виконавця)</t>
  </si>
  <si>
    <t>Усього за розділом І</t>
  </si>
  <si>
    <t>Усього за розділом ІІ</t>
  </si>
  <si>
    <t>Кількісний показник (одиниця виміру)</t>
  </si>
  <si>
    <t>аморти-   заційні відраху-   вання</t>
  </si>
  <si>
    <t>Строк окупності (місяців)**</t>
  </si>
  <si>
    <t xml:space="preserve">№ аркуша обґрунтовуючих матеріалів </t>
  </si>
  <si>
    <t xml:space="preserve">Примітки:  n* - кількість років інвестиційної програми.     
</t>
  </si>
  <si>
    <t>** Суми витрат по заходах та економічний ефект від їх впровадження  при розрахунку строку окупності враховувати без ПДВ.</t>
  </si>
  <si>
    <t>*** Складові розрахунку економічного ефекту від впровадження  заходів враховувати без ПДВ.</t>
  </si>
  <si>
    <r>
      <t xml:space="preserve">          (прізвище, ім</t>
    </r>
    <r>
      <rPr>
        <sz val="8"/>
        <rFont val="Calibri"/>
        <family val="2"/>
      </rPr>
      <t>’</t>
    </r>
    <r>
      <rPr>
        <sz val="8"/>
        <rFont val="Times New Roman"/>
        <family val="1"/>
      </rPr>
      <t>я, по батькові)</t>
    </r>
  </si>
  <si>
    <t>(П.І.Б.)</t>
  </si>
  <si>
    <r>
      <t xml:space="preserve"> Будівництво, реконструкція та модернізація об</t>
    </r>
    <r>
      <rPr>
        <b/>
        <sz val="9"/>
        <rFont val="Calibri"/>
        <family val="2"/>
      </rPr>
      <t>’</t>
    </r>
    <r>
      <rPr>
        <b/>
        <sz val="9"/>
        <rFont val="Times New Roman"/>
        <family val="1"/>
      </rPr>
      <t>єктів водопостачання, з урахуванням:</t>
    </r>
  </si>
  <si>
    <t>1.1</t>
  </si>
  <si>
    <t>1.3</t>
  </si>
  <si>
    <t>Усього за підпунктом 1.1</t>
  </si>
  <si>
    <t>Усього за підпунктом 1.2</t>
  </si>
  <si>
    <t>Усього за підпунктом 1.3</t>
  </si>
  <si>
    <t>1.4</t>
  </si>
  <si>
    <t>1.6</t>
  </si>
  <si>
    <t>Усього за підпунктом 1.4</t>
  </si>
  <si>
    <t>Усього за підпунктом 1.5</t>
  </si>
  <si>
    <t>Усього за підпунктом 1.6</t>
  </si>
  <si>
    <r>
      <t xml:space="preserve"> Будівництво, реконструкція та модернізація об</t>
    </r>
    <r>
      <rPr>
        <b/>
        <sz val="9"/>
        <rFont val="Calibri"/>
        <family val="2"/>
      </rPr>
      <t>’</t>
    </r>
    <r>
      <rPr>
        <b/>
        <sz val="9"/>
        <rFont val="Times New Roman"/>
        <family val="1"/>
      </rPr>
      <t>єктів водовідведення, з урахуванням:</t>
    </r>
  </si>
  <si>
    <t xml:space="preserve">  2.1</t>
  </si>
  <si>
    <t>Усього за підпунктом 2.1</t>
  </si>
  <si>
    <t>Усього за підпунктом 2.2</t>
  </si>
  <si>
    <t>2.3</t>
  </si>
  <si>
    <t>2.4</t>
  </si>
  <si>
    <t>2.5</t>
  </si>
  <si>
    <t>Усього за підпунктом 2.5</t>
  </si>
  <si>
    <t>Заходи щодо провадження та розвитку інформаційних технологій, з них:</t>
  </si>
  <si>
    <t>Усього за підпунктом  2.4</t>
  </si>
  <si>
    <t>2.6</t>
  </si>
  <si>
    <t>Усього за підпунктом 2.6</t>
  </si>
  <si>
    <t>Заходи щодо модернізації та закупівлі транспортних засобів спеціального та спеціалізованого призначення, з них:</t>
  </si>
  <si>
    <t>1.5</t>
  </si>
  <si>
    <t xml:space="preserve">  1.7</t>
  </si>
  <si>
    <t>Усього за підпунктом 1.7</t>
  </si>
  <si>
    <t>1.8</t>
  </si>
  <si>
    <t>Усього за підпунктом 1.8</t>
  </si>
  <si>
    <t>Усього за підпунктом 2.3</t>
  </si>
  <si>
    <t>Додаток 3                                                                                            до  Порядку розроблення, погодження та затвердження  інвестиційних програм суб’єктів господарювання у сфері  централізованого водопостачання та водовідведення</t>
  </si>
  <si>
    <t>Фінансовий план використання коштів на виконання інвестиційної програми за джерелами фінансування, тис. грн (без ПДВ)</t>
  </si>
  <si>
    <t xml:space="preserve"> За способом виконання,           тис. грн                    (без ПДВ)</t>
  </si>
  <si>
    <t>Графік здійснення заходів та використання коштів на планований та прогнозний періоди                   тис. грн (без ПДВ)</t>
  </si>
  <si>
    <t>Економія паливно-енергетичних ресурсів (кВт*год/прогнозний період)</t>
  </si>
  <si>
    <t>Економія фонду заробітної плати, (тис. грн/прогнозний період)</t>
  </si>
  <si>
    <t>Економічний ефект  (тис. грн)***</t>
  </si>
  <si>
    <t>Заходи щодо підвищення якості послуг з централізованого водопостачання, з них:</t>
  </si>
  <si>
    <t>1.8.1</t>
  </si>
  <si>
    <t>1.8.2</t>
  </si>
  <si>
    <t>2.6.1</t>
  </si>
  <si>
    <t>Отчет о совместимости для ІП додаток 3.xls</t>
  </si>
  <si>
    <t>Дата отчета: 23.10.2017 15:44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</si>
  <si>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</si>
  <si>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</si>
  <si>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</si>
  <si>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</si>
  <si>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>2.6.2</t>
  </si>
  <si>
    <t>x</t>
  </si>
  <si>
    <t>Фінансовий план довгострокової інвестиційної програми на 2019  рік</t>
  </si>
  <si>
    <t>Товариство з обмеженою відповідальністю "Житлоіндбудсервіс"</t>
  </si>
  <si>
    <t>Директор ТОВ "Житлоіндбудсервіс"</t>
  </si>
  <si>
    <t>В.В. Сокур</t>
  </si>
  <si>
    <t xml:space="preserve">рішенням виконавчого комітету Петропавлівсько-Борщагівської сільради Києво-Святошинського району  Київської області </t>
  </si>
  <si>
    <r>
      <rPr>
        <u val="single"/>
        <sz val="9"/>
        <rFont val="Times New Roman"/>
        <family val="1"/>
      </rPr>
      <t xml:space="preserve">Директор                                                        </t>
    </r>
    <r>
      <rPr>
        <sz val="9"/>
        <rFont val="Times New Roman"/>
        <family val="1"/>
      </rPr>
      <t xml:space="preserve">                                                    ___________________________                                                    </t>
    </r>
    <r>
      <rPr>
        <u val="single"/>
        <sz val="9"/>
        <rFont val="Times New Roman"/>
        <family val="1"/>
      </rPr>
      <t xml:space="preserve">   В.В.Сокур</t>
    </r>
  </si>
  <si>
    <t>80,0 м.п.</t>
  </si>
  <si>
    <t xml:space="preserve">Відновлення водомірного вузла обліку (лічильник ДУ 150) по вул. Лобановського, буд.5. </t>
  </si>
  <si>
    <t>1 шт</t>
  </si>
  <si>
    <t xml:space="preserve"> Прокладення тробопроводу водопостачання для технічних потреб каналізаційної насосної станції </t>
  </si>
  <si>
    <t xml:space="preserve">Ремонт насосів Grundfos каналізаційної насоної станції </t>
  </si>
  <si>
    <t>2 шт</t>
  </si>
  <si>
    <t xml:space="preserve">Заміна поплавків управління роботою насосів каналізаційної насосної станції </t>
  </si>
  <si>
    <t>5 шт</t>
  </si>
  <si>
    <t>2.6.3</t>
  </si>
  <si>
    <t xml:space="preserve">Ремонт та налагодження існуючої системи вентиляції каналізаційної насосної станції </t>
  </si>
  <si>
    <t>2.6.4</t>
  </si>
  <si>
    <t>Купівля мотопомпи для аварійного відкачування води з колодязів</t>
  </si>
  <si>
    <t>2.6.5</t>
  </si>
  <si>
    <t>Придбання пересувного побутового приміщення для обслуговоючого персоналу  каналізаційної насосної станції</t>
  </si>
  <si>
    <t>2.6.6</t>
  </si>
  <si>
    <t xml:space="preserve">Модернізація  каналізаційної насосної станції: улаштування грабельного відділення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</si>
</sst>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г_р_н_._-;\-* #,##0.00\ _г_р_н_._-;_-* &quot;-&quot;??\ _г_р_н_._-;_-@_-"/>
    <numFmt numFmtId="173" formatCode="#,##0.0"/>
    <numFmt numFmtId="174" formatCode="[$-FC19]d\ mmmm\ yyyy\ &quot;г.&quot;"/>
    <numFmt numFmtId="175" formatCode="0.0"/>
    <numFmt numFmtId="176" formatCode="#,##0.000"/>
    <numFmt numFmtId="177" formatCode="0.000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9"/>
      <name val="Calibri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name val="Arial Cyr"/>
      <family val="0"/>
    </font>
    <font>
      <u val="single"/>
      <sz val="9"/>
      <name val="Times New Roman"/>
      <family val="1"/>
    </font>
    <font>
      <b/>
      <sz val="10"/>
      <name val="Arial Cyr"/>
      <family val="0"/>
    </font>
    <font>
      <b/>
      <u val="single"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0" borderId="0">
      <alignment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3" fillId="0" borderId="0">
      <alignment/>
      <protection/>
    </xf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37">
    <xf numFmtId="0" fontId="0" fillId="0" borderId="0" xfId="0" applyAlignment="1">
      <alignment/>
    </xf>
    <xf numFmtId="170" fontId="5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170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33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170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vertical="top" wrapText="1"/>
    </xf>
    <xf numFmtId="0" fontId="0" fillId="0" borderId="0" xfId="0" applyFill="1" applyAlignment="1">
      <alignment horizontal="left"/>
    </xf>
    <xf numFmtId="0" fontId="16" fillId="0" borderId="0" xfId="0" applyFont="1" applyFill="1" applyAlignment="1">
      <alignment/>
    </xf>
    <xf numFmtId="0" fontId="0" fillId="0" borderId="0" xfId="0" applyFill="1" applyAlignment="1">
      <alignment vertical="top" wrapText="1"/>
    </xf>
    <xf numFmtId="0" fontId="1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Fill="1" applyAlignment="1">
      <alignment/>
    </xf>
    <xf numFmtId="170" fontId="6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3" fontId="6" fillId="0" borderId="10" xfId="53" applyNumberFormat="1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172" fontId="8" fillId="0" borderId="0" xfId="60" applyFont="1" applyFill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18" fillId="0" borderId="0" xfId="0" applyFont="1" applyFill="1" applyAlignment="1">
      <alignment horizontal="left"/>
    </xf>
    <xf numFmtId="0" fontId="6" fillId="0" borderId="10" xfId="0" applyFont="1" applyBorder="1" applyAlignment="1">
      <alignment horizontal="center" wrapText="1"/>
    </xf>
    <xf numFmtId="4" fontId="6" fillId="0" borderId="10" xfId="53" applyNumberFormat="1" applyFont="1" applyFill="1" applyBorder="1" applyAlignment="1">
      <alignment horizontal="center" wrapText="1"/>
      <protection/>
    </xf>
    <xf numFmtId="2" fontId="6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0" fontId="2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2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175" fontId="6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175" fontId="6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6" fillId="0" borderId="11" xfId="33" applyFont="1" applyFill="1" applyBorder="1" applyAlignment="1" applyProtection="1">
      <alignment horizontal="center" vertical="center" wrapText="1"/>
      <protection locked="0"/>
    </xf>
    <xf numFmtId="0" fontId="6" fillId="0" borderId="19" xfId="33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15" fillId="0" borderId="0" xfId="0" applyFont="1" applyFill="1" applyAlignment="1">
      <alignment horizontal="left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170" fontId="5" fillId="0" borderId="14" xfId="0" applyNumberFormat="1" applyFont="1" applyFill="1" applyBorder="1" applyAlignment="1">
      <alignment horizontal="center"/>
    </xf>
    <xf numFmtId="170" fontId="5" fillId="0" borderId="13" xfId="0" applyNumberFormat="1" applyFont="1" applyFill="1" applyBorder="1" applyAlignment="1">
      <alignment horizontal="center"/>
    </xf>
    <xf numFmtId="170" fontId="5" fillId="0" borderId="12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19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6" fillId="0" borderId="2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33" applyFont="1" applyFill="1" applyBorder="1" applyAlignment="1" applyProtection="1">
      <alignment horizontal="center" vertical="center" wrapText="1"/>
      <protection locked="0"/>
    </xf>
    <xf numFmtId="0" fontId="6" fillId="0" borderId="12" xfId="33" applyFont="1" applyFill="1" applyBorder="1" applyAlignment="1" applyProtection="1">
      <alignment horizontal="center" vertical="center" wrapText="1"/>
      <protection locked="0"/>
    </xf>
    <xf numFmtId="0" fontId="6" fillId="0" borderId="10" xfId="33" applyNumberFormat="1" applyFont="1" applyFill="1" applyBorder="1" applyAlignment="1" applyProtection="1">
      <alignment horizontal="center" vertical="center" wrapText="1"/>
      <protection/>
    </xf>
    <xf numFmtId="170" fontId="11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70" fontId="6" fillId="0" borderId="11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170" fontId="5" fillId="0" borderId="1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0" borderId="14" xfId="33" applyNumberFormat="1" applyFont="1" applyFill="1" applyBorder="1" applyAlignment="1" applyProtection="1">
      <alignment horizontal="center" vertical="center" wrapText="1"/>
      <protection/>
    </xf>
    <xf numFmtId="0" fontId="6" fillId="0" borderId="13" xfId="33" applyNumberFormat="1" applyFont="1" applyFill="1" applyBorder="1" applyAlignment="1" applyProtection="1">
      <alignment horizontal="center" vertical="center" wrapText="1"/>
      <protection/>
    </xf>
    <xf numFmtId="0" fontId="6" fillId="0" borderId="12" xfId="33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49" fontId="5" fillId="0" borderId="1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textRotation="90" wrapText="1"/>
    </xf>
    <xf numFmtId="0" fontId="6" fillId="0" borderId="27" xfId="0" applyFont="1" applyFill="1" applyBorder="1" applyAlignment="1">
      <alignment horizontal="center" textRotation="90" wrapText="1"/>
    </xf>
    <xf numFmtId="0" fontId="6" fillId="0" borderId="19" xfId="0" applyFont="1" applyFill="1" applyBorder="1" applyAlignment="1">
      <alignment horizontal="center" textRotation="90" wrapText="1"/>
    </xf>
    <xf numFmtId="4" fontId="5" fillId="0" borderId="10" xfId="53" applyNumberFormat="1" applyFont="1" applyFill="1" applyBorder="1" applyAlignment="1">
      <alignment horizont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Iau?iue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3"/>
  <sheetViews>
    <sheetView tabSelected="1" view="pageLayout" zoomScaleSheetLayoutView="100" workbookViewId="0" topLeftCell="A75">
      <selection activeCell="I69" sqref="I69"/>
    </sheetView>
  </sheetViews>
  <sheetFormatPr defaultColWidth="9.125" defaultRowHeight="12.75"/>
  <cols>
    <col min="1" max="1" width="5.50390625" style="18" customWidth="1"/>
    <col min="2" max="2" width="24.375" style="9" customWidth="1"/>
    <col min="3" max="3" width="9.125" style="9" customWidth="1"/>
    <col min="4" max="4" width="7.625" style="9" customWidth="1"/>
    <col min="5" max="5" width="7.50390625" style="9" customWidth="1"/>
    <col min="6" max="6" width="8.375" style="9" customWidth="1"/>
    <col min="7" max="7" width="7.125" style="9" customWidth="1"/>
    <col min="8" max="9" width="9.50390625" style="9" customWidth="1"/>
    <col min="10" max="10" width="10.50390625" style="9" customWidth="1"/>
    <col min="11" max="11" width="9.00390625" style="9" customWidth="1"/>
    <col min="12" max="12" width="6.625" style="9" customWidth="1"/>
    <col min="13" max="13" width="6.875" style="9" customWidth="1"/>
    <col min="14" max="14" width="6.625" style="9" customWidth="1"/>
    <col min="15" max="15" width="0.5" style="9" hidden="1" customWidth="1"/>
    <col min="16" max="16" width="6.125" style="9" customWidth="1"/>
    <col min="17" max="17" width="5.50390625" style="9" customWidth="1"/>
    <col min="18" max="18" width="5.625" style="9" customWidth="1"/>
    <col min="19" max="19" width="6.125" style="34" customWidth="1"/>
    <col min="20" max="21" width="5.50390625" style="34" customWidth="1"/>
    <col min="22" max="16384" width="9.125" style="9" customWidth="1"/>
  </cols>
  <sheetData>
    <row r="1" spans="12:21" ht="102" customHeight="1">
      <c r="L1" s="19"/>
      <c r="M1" s="19"/>
      <c r="N1" s="70" t="s">
        <v>88</v>
      </c>
      <c r="O1" s="70"/>
      <c r="P1" s="71"/>
      <c r="Q1" s="71"/>
      <c r="R1" s="71"/>
      <c r="S1" s="71"/>
      <c r="T1" s="71"/>
      <c r="U1" s="71"/>
    </row>
    <row r="2" spans="2:21" ht="15" customHeight="1">
      <c r="B2" s="78" t="s">
        <v>27</v>
      </c>
      <c r="C2" s="78"/>
      <c r="D2" s="78"/>
      <c r="E2" s="78"/>
      <c r="K2" s="78" t="s">
        <v>30</v>
      </c>
      <c r="L2" s="78"/>
      <c r="M2" s="78"/>
      <c r="N2" s="22"/>
      <c r="O2" s="20"/>
      <c r="P2" s="21"/>
      <c r="Q2" s="21"/>
      <c r="R2" s="21"/>
      <c r="S2" s="21"/>
      <c r="T2" s="21"/>
      <c r="U2" s="21"/>
    </row>
    <row r="3" spans="2:21" ht="27" customHeight="1">
      <c r="B3" s="128" t="s">
        <v>111</v>
      </c>
      <c r="C3" s="128"/>
      <c r="D3" s="128"/>
      <c r="E3" s="128"/>
      <c r="F3" s="129"/>
      <c r="K3" s="130" t="s">
        <v>109</v>
      </c>
      <c r="L3" s="130"/>
      <c r="M3" s="130"/>
      <c r="N3" s="130"/>
      <c r="O3" s="131"/>
      <c r="P3" s="131"/>
      <c r="Q3" s="21"/>
      <c r="R3" s="21"/>
      <c r="S3" s="21"/>
      <c r="T3" s="21"/>
      <c r="U3" s="21"/>
    </row>
    <row r="4" spans="2:21" ht="12" customHeight="1">
      <c r="B4" s="24" t="s">
        <v>28</v>
      </c>
      <c r="C4" s="24"/>
      <c r="D4" s="24"/>
      <c r="E4" s="24"/>
      <c r="K4" s="110" t="s">
        <v>31</v>
      </c>
      <c r="L4" s="110"/>
      <c r="M4" s="110"/>
      <c r="N4" s="110"/>
      <c r="O4" s="20"/>
      <c r="P4" s="21"/>
      <c r="Q4" s="21"/>
      <c r="R4" s="21"/>
      <c r="S4" s="21"/>
      <c r="T4" s="21"/>
      <c r="U4" s="21"/>
    </row>
    <row r="5" spans="2:21" ht="12" customHeight="1">
      <c r="B5" s="25"/>
      <c r="C5" s="25"/>
      <c r="D5" s="25"/>
      <c r="E5" s="25"/>
      <c r="O5" s="20"/>
      <c r="P5" s="21"/>
      <c r="Q5" s="21"/>
      <c r="R5" s="21"/>
      <c r="S5" s="21"/>
      <c r="T5" s="21"/>
      <c r="U5" s="21"/>
    </row>
    <row r="6" spans="2:21" ht="12" customHeight="1">
      <c r="B6" s="79" t="s">
        <v>29</v>
      </c>
      <c r="C6" s="79"/>
      <c r="D6" s="79"/>
      <c r="E6" s="79"/>
      <c r="K6" s="23" t="s">
        <v>33</v>
      </c>
      <c r="L6" s="23"/>
      <c r="M6" s="54" t="s">
        <v>110</v>
      </c>
      <c r="N6" s="23"/>
      <c r="O6" s="20"/>
      <c r="P6" s="21"/>
      <c r="Q6" s="21"/>
      <c r="R6" s="21"/>
      <c r="S6" s="21"/>
      <c r="T6" s="21"/>
      <c r="U6" s="21"/>
    </row>
    <row r="7" spans="2:21" ht="12" customHeight="1">
      <c r="B7" s="27"/>
      <c r="C7" s="28"/>
      <c r="D7" s="28"/>
      <c r="E7" s="28"/>
      <c r="K7" s="29"/>
      <c r="L7" s="30" t="s">
        <v>2</v>
      </c>
      <c r="M7" s="111" t="s">
        <v>57</v>
      </c>
      <c r="N7" s="110"/>
      <c r="O7" s="20"/>
      <c r="P7" s="21"/>
      <c r="Q7" s="21"/>
      <c r="R7" s="21"/>
      <c r="S7" s="21"/>
      <c r="T7" s="21"/>
      <c r="U7" s="21"/>
    </row>
    <row r="8" spans="15:21" ht="12" customHeight="1">
      <c r="O8" s="20"/>
      <c r="P8" s="21"/>
      <c r="Q8" s="21"/>
      <c r="R8" s="21"/>
      <c r="S8" s="21"/>
      <c r="T8" s="21"/>
      <c r="U8" s="21"/>
    </row>
    <row r="9" spans="11:21" ht="12" customHeight="1">
      <c r="K9" s="26" t="s">
        <v>32</v>
      </c>
      <c r="L9" s="26"/>
      <c r="M9" s="26"/>
      <c r="N9" s="26"/>
      <c r="O9" s="20"/>
      <c r="P9" s="21"/>
      <c r="Q9" s="21"/>
      <c r="R9" s="21"/>
      <c r="S9" s="21"/>
      <c r="T9" s="21"/>
      <c r="U9" s="21"/>
    </row>
    <row r="10" spans="11:21" ht="12" customHeight="1">
      <c r="K10" s="27"/>
      <c r="L10" s="29"/>
      <c r="M10" s="29"/>
      <c r="N10" s="29"/>
      <c r="O10" s="20"/>
      <c r="P10" s="21"/>
      <c r="Q10" s="21"/>
      <c r="R10" s="21"/>
      <c r="S10" s="21"/>
      <c r="T10" s="21"/>
      <c r="U10" s="21"/>
    </row>
    <row r="11" spans="1:21" s="19" customFormat="1" ht="15.75" customHeight="1">
      <c r="A11" s="31"/>
      <c r="B11" s="32"/>
      <c r="C11" s="32"/>
      <c r="D11" s="32"/>
      <c r="E11" s="32"/>
      <c r="G11" s="33"/>
      <c r="H11" s="33"/>
      <c r="I11" s="33"/>
      <c r="J11" s="33"/>
      <c r="O11" s="32"/>
      <c r="P11" s="32"/>
      <c r="S11" s="13"/>
      <c r="T11" s="13"/>
      <c r="U11" s="13"/>
    </row>
    <row r="12" spans="1:18" ht="22.5" customHeight="1">
      <c r="A12" s="116" t="s">
        <v>107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</row>
    <row r="13" spans="1:18" ht="24" customHeight="1">
      <c r="A13" s="117" t="s">
        <v>108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</row>
    <row r="14" spans="1:18" ht="20.25" customHeight="1">
      <c r="A14" s="77" t="s">
        <v>34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</row>
    <row r="15" spans="1:21" ht="57.75" customHeight="1">
      <c r="A15" s="119" t="s">
        <v>0</v>
      </c>
      <c r="B15" s="101" t="s">
        <v>1</v>
      </c>
      <c r="C15" s="101" t="s">
        <v>49</v>
      </c>
      <c r="D15" s="74" t="s">
        <v>89</v>
      </c>
      <c r="E15" s="75"/>
      <c r="F15" s="75"/>
      <c r="G15" s="75"/>
      <c r="H15" s="75"/>
      <c r="I15" s="75"/>
      <c r="J15" s="76"/>
      <c r="K15" s="74" t="s">
        <v>90</v>
      </c>
      <c r="L15" s="76"/>
      <c r="M15" s="74" t="s">
        <v>91</v>
      </c>
      <c r="N15" s="75"/>
      <c r="O15" s="75"/>
      <c r="P15" s="76"/>
      <c r="Q15" s="98" t="s">
        <v>51</v>
      </c>
      <c r="R15" s="98" t="s">
        <v>52</v>
      </c>
      <c r="S15" s="133" t="s">
        <v>92</v>
      </c>
      <c r="T15" s="133" t="s">
        <v>93</v>
      </c>
      <c r="U15" s="133" t="s">
        <v>94</v>
      </c>
    </row>
    <row r="16" spans="1:21" ht="15.75" customHeight="1">
      <c r="A16" s="102"/>
      <c r="B16" s="104"/>
      <c r="C16" s="102"/>
      <c r="D16" s="101" t="s">
        <v>6</v>
      </c>
      <c r="E16" s="89" t="s">
        <v>35</v>
      </c>
      <c r="F16" s="90"/>
      <c r="G16" s="90"/>
      <c r="H16" s="90"/>
      <c r="I16" s="90"/>
      <c r="J16" s="91"/>
      <c r="K16" s="101" t="s">
        <v>16</v>
      </c>
      <c r="L16" s="101" t="s">
        <v>17</v>
      </c>
      <c r="M16" s="101" t="s">
        <v>18</v>
      </c>
      <c r="N16" s="80" t="s">
        <v>14</v>
      </c>
      <c r="O16" s="81"/>
      <c r="P16" s="82"/>
      <c r="Q16" s="99"/>
      <c r="R16" s="99"/>
      <c r="S16" s="134"/>
      <c r="T16" s="134"/>
      <c r="U16" s="134"/>
    </row>
    <row r="17" spans="1:21" ht="28.5" customHeight="1">
      <c r="A17" s="102"/>
      <c r="B17" s="104"/>
      <c r="C17" s="102"/>
      <c r="D17" s="104"/>
      <c r="E17" s="72" t="s">
        <v>50</v>
      </c>
      <c r="F17" s="72" t="s">
        <v>10</v>
      </c>
      <c r="G17" s="72" t="s">
        <v>15</v>
      </c>
      <c r="H17" s="106" t="s">
        <v>36</v>
      </c>
      <c r="I17" s="107"/>
      <c r="J17" s="72" t="s">
        <v>23</v>
      </c>
      <c r="K17" s="104"/>
      <c r="L17" s="104"/>
      <c r="M17" s="104"/>
      <c r="N17" s="83"/>
      <c r="O17" s="84"/>
      <c r="P17" s="85"/>
      <c r="Q17" s="99"/>
      <c r="R17" s="99"/>
      <c r="S17" s="134"/>
      <c r="T17" s="134"/>
      <c r="U17" s="134"/>
    </row>
    <row r="18" spans="1:21" ht="48.75" customHeight="1">
      <c r="A18" s="103"/>
      <c r="B18" s="105"/>
      <c r="C18" s="103"/>
      <c r="D18" s="105"/>
      <c r="E18" s="73"/>
      <c r="F18" s="73"/>
      <c r="G18" s="73"/>
      <c r="H18" s="35" t="s">
        <v>11</v>
      </c>
      <c r="I18" s="35" t="s">
        <v>12</v>
      </c>
      <c r="J18" s="73"/>
      <c r="K18" s="105"/>
      <c r="L18" s="105"/>
      <c r="M18" s="105"/>
      <c r="N18" s="112" t="s">
        <v>19</v>
      </c>
      <c r="O18" s="113"/>
      <c r="P18" s="17" t="s">
        <v>20</v>
      </c>
      <c r="Q18" s="100"/>
      <c r="R18" s="100"/>
      <c r="S18" s="135"/>
      <c r="T18" s="135"/>
      <c r="U18" s="135"/>
    </row>
    <row r="19" spans="1:21" s="52" customFormat="1" ht="15.75" customHeight="1">
      <c r="A19" s="50">
        <v>1</v>
      </c>
      <c r="B19" s="37">
        <v>2</v>
      </c>
      <c r="C19" s="37">
        <v>3</v>
      </c>
      <c r="D19" s="37">
        <v>4</v>
      </c>
      <c r="E19" s="37">
        <v>5</v>
      </c>
      <c r="F19" s="37">
        <v>6</v>
      </c>
      <c r="G19" s="51">
        <v>7</v>
      </c>
      <c r="H19" s="37">
        <v>8</v>
      </c>
      <c r="I19" s="37">
        <v>9</v>
      </c>
      <c r="J19" s="37">
        <v>10</v>
      </c>
      <c r="K19" s="37">
        <v>11</v>
      </c>
      <c r="L19" s="37">
        <v>12</v>
      </c>
      <c r="M19" s="37">
        <v>13</v>
      </c>
      <c r="N19" s="114">
        <v>14</v>
      </c>
      <c r="O19" s="115"/>
      <c r="P19" s="37">
        <v>15</v>
      </c>
      <c r="Q19" s="37">
        <v>16</v>
      </c>
      <c r="R19" s="37">
        <v>17</v>
      </c>
      <c r="S19" s="37">
        <v>18</v>
      </c>
      <c r="T19" s="37">
        <v>19</v>
      </c>
      <c r="U19" s="37">
        <v>20</v>
      </c>
    </row>
    <row r="20" spans="1:21" ht="13.5" customHeight="1">
      <c r="A20" s="36" t="s">
        <v>37</v>
      </c>
      <c r="B20" s="86" t="s">
        <v>8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8"/>
    </row>
    <row r="21" spans="1:21" ht="12.75" customHeight="1">
      <c r="A21" s="86" t="s">
        <v>58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8"/>
    </row>
    <row r="22" spans="1:21" ht="13.5" customHeight="1">
      <c r="A22" s="2" t="s">
        <v>59</v>
      </c>
      <c r="B22" s="125" t="s">
        <v>38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7"/>
    </row>
    <row r="23" spans="1:21" ht="12">
      <c r="A23" s="3"/>
      <c r="B23" s="10"/>
      <c r="D23" s="10"/>
      <c r="E23" s="38" t="s">
        <v>13</v>
      </c>
      <c r="F23" s="38" t="s">
        <v>13</v>
      </c>
      <c r="G23" s="38" t="s">
        <v>13</v>
      </c>
      <c r="H23" s="38" t="s">
        <v>13</v>
      </c>
      <c r="I23" s="38" t="s">
        <v>13</v>
      </c>
      <c r="J23" s="38" t="s">
        <v>13</v>
      </c>
      <c r="K23" s="38"/>
      <c r="L23" s="38"/>
      <c r="M23" s="38"/>
      <c r="N23" s="11"/>
      <c r="O23" s="11"/>
      <c r="P23" s="10"/>
      <c r="Q23" s="10"/>
      <c r="R23" s="10"/>
      <c r="S23" s="10"/>
      <c r="T23" s="10"/>
      <c r="U23" s="10"/>
    </row>
    <row r="24" spans="1:21" ht="12.75" customHeight="1">
      <c r="A24" s="86" t="s">
        <v>61</v>
      </c>
      <c r="B24" s="87"/>
      <c r="C24" s="88"/>
      <c r="D24" s="5"/>
      <c r="E24" s="5"/>
      <c r="F24" s="5"/>
      <c r="G24" s="5"/>
      <c r="H24" s="5"/>
      <c r="I24" s="5"/>
      <c r="J24" s="5"/>
      <c r="K24" s="5"/>
      <c r="L24" s="5"/>
      <c r="M24" s="11"/>
      <c r="N24" s="11"/>
      <c r="O24" s="11"/>
      <c r="P24" s="5"/>
      <c r="Q24" s="5"/>
      <c r="R24" s="5"/>
      <c r="S24" s="5"/>
      <c r="T24" s="5"/>
      <c r="U24" s="5"/>
    </row>
    <row r="25" spans="1:21" ht="12.75" customHeight="1">
      <c r="A25" s="2" t="s">
        <v>26</v>
      </c>
      <c r="B25" s="125" t="s">
        <v>39</v>
      </c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7"/>
    </row>
    <row r="26" spans="1:21" ht="12.75" customHeight="1">
      <c r="A26" s="3"/>
      <c r="B26" s="4"/>
      <c r="C26" s="4"/>
      <c r="D26" s="4"/>
      <c r="E26" s="38" t="s">
        <v>13</v>
      </c>
      <c r="F26" s="38" t="s">
        <v>13</v>
      </c>
      <c r="G26" s="38" t="s">
        <v>13</v>
      </c>
      <c r="H26" s="38" t="s">
        <v>13</v>
      </c>
      <c r="I26" s="38" t="s">
        <v>13</v>
      </c>
      <c r="J26" s="38" t="s">
        <v>13</v>
      </c>
      <c r="K26" s="4"/>
      <c r="L26" s="4"/>
      <c r="M26" s="4"/>
      <c r="N26" s="4"/>
      <c r="O26" s="4"/>
      <c r="P26" s="4"/>
      <c r="Q26" s="4"/>
      <c r="R26" s="4"/>
      <c r="S26" s="5"/>
      <c r="T26" s="5"/>
      <c r="U26" s="5"/>
    </row>
    <row r="27" spans="1:21" ht="12.75" customHeight="1">
      <c r="A27" s="95" t="s">
        <v>62</v>
      </c>
      <c r="B27" s="96"/>
      <c r="C27" s="97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5"/>
      <c r="T27" s="5"/>
      <c r="U27" s="5"/>
    </row>
    <row r="28" spans="1:21" ht="14.25" customHeight="1">
      <c r="A28" s="2" t="s">
        <v>60</v>
      </c>
      <c r="B28" s="89" t="s">
        <v>40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1"/>
    </row>
    <row r="29" spans="1:21" ht="14.25" customHeight="1">
      <c r="A29" s="2"/>
      <c r="B29" s="4"/>
      <c r="C29" s="4"/>
      <c r="D29" s="4"/>
      <c r="E29" s="38" t="s">
        <v>13</v>
      </c>
      <c r="F29" s="38" t="s">
        <v>13</v>
      </c>
      <c r="G29" s="38" t="s">
        <v>13</v>
      </c>
      <c r="H29" s="38" t="s">
        <v>13</v>
      </c>
      <c r="I29" s="38" t="s">
        <v>13</v>
      </c>
      <c r="J29" s="38" t="s">
        <v>13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2" ht="19.5" customHeight="1">
      <c r="A30" s="93" t="s">
        <v>63</v>
      </c>
      <c r="B30" s="93"/>
      <c r="C30" s="93"/>
      <c r="D30" s="5"/>
      <c r="E30" s="5"/>
      <c r="F30" s="5"/>
      <c r="G30" s="5"/>
      <c r="H30" s="5"/>
      <c r="I30" s="5"/>
      <c r="J30" s="46"/>
      <c r="K30" s="5"/>
      <c r="L30" s="5"/>
      <c r="M30" s="4"/>
      <c r="N30" s="47"/>
      <c r="O30" s="48"/>
      <c r="P30" s="5"/>
      <c r="Q30" s="5"/>
      <c r="R30" s="5"/>
      <c r="S30" s="5"/>
      <c r="T30" s="45"/>
      <c r="U30" s="5"/>
      <c r="V30" s="49"/>
    </row>
    <row r="31" spans="1:21" ht="17.25" customHeight="1">
      <c r="A31" s="2" t="s">
        <v>64</v>
      </c>
      <c r="B31" s="89" t="s">
        <v>95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1"/>
    </row>
    <row r="32" spans="1:21" ht="17.25" customHeight="1">
      <c r="A32" s="3"/>
      <c r="B32" s="5"/>
      <c r="C32" s="5"/>
      <c r="D32" s="5"/>
      <c r="E32" s="38" t="s">
        <v>13</v>
      </c>
      <c r="F32" s="38" t="s">
        <v>13</v>
      </c>
      <c r="G32" s="38" t="s">
        <v>13</v>
      </c>
      <c r="H32" s="38" t="s">
        <v>13</v>
      </c>
      <c r="I32" s="38" t="s">
        <v>13</v>
      </c>
      <c r="J32" s="38" t="s">
        <v>13</v>
      </c>
      <c r="K32" s="5"/>
      <c r="L32" s="5"/>
      <c r="M32" s="4"/>
      <c r="N32" s="4"/>
      <c r="O32" s="4"/>
      <c r="P32" s="5"/>
      <c r="Q32" s="5"/>
      <c r="R32" s="5"/>
      <c r="S32" s="5"/>
      <c r="T32" s="5"/>
      <c r="U32" s="5"/>
    </row>
    <row r="33" spans="1:21" ht="15" customHeight="1">
      <c r="A33" s="86" t="s">
        <v>66</v>
      </c>
      <c r="B33" s="87"/>
      <c r="C33" s="88"/>
      <c r="D33" s="5"/>
      <c r="E33" s="5"/>
      <c r="F33" s="5"/>
      <c r="G33" s="5"/>
      <c r="H33" s="5"/>
      <c r="I33" s="5"/>
      <c r="J33" s="5"/>
      <c r="K33" s="5"/>
      <c r="L33" s="5"/>
      <c r="M33" s="4"/>
      <c r="N33" s="4"/>
      <c r="O33" s="4"/>
      <c r="P33" s="5"/>
      <c r="Q33" s="5"/>
      <c r="R33" s="5"/>
      <c r="S33" s="5"/>
      <c r="T33" s="5"/>
      <c r="U33" s="5"/>
    </row>
    <row r="34" spans="1:21" ht="12">
      <c r="A34" s="2" t="s">
        <v>82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1"/>
    </row>
    <row r="35" spans="1:21" s="34" customFormat="1" ht="12">
      <c r="A35" s="3"/>
      <c r="B35" s="10"/>
      <c r="C35" s="10"/>
      <c r="D35" s="10"/>
      <c r="E35" s="38" t="s">
        <v>5</v>
      </c>
      <c r="F35" s="38" t="s">
        <v>5</v>
      </c>
      <c r="G35" s="38" t="s">
        <v>5</v>
      </c>
      <c r="H35" s="38" t="s">
        <v>5</v>
      </c>
      <c r="I35" s="38" t="s">
        <v>5</v>
      </c>
      <c r="J35" s="38" t="s">
        <v>13</v>
      </c>
      <c r="K35" s="10"/>
      <c r="L35" s="10"/>
      <c r="M35" s="11"/>
      <c r="N35" s="11"/>
      <c r="O35" s="11"/>
      <c r="P35" s="10"/>
      <c r="Q35" s="10"/>
      <c r="R35" s="10"/>
      <c r="S35" s="10"/>
      <c r="T35" s="10"/>
      <c r="U35" s="10"/>
    </row>
    <row r="36" spans="1:21" s="34" customFormat="1" ht="12">
      <c r="A36" s="93" t="s">
        <v>67</v>
      </c>
      <c r="B36" s="93"/>
      <c r="C36" s="93"/>
      <c r="D36" s="5"/>
      <c r="E36" s="5"/>
      <c r="F36" s="5"/>
      <c r="G36" s="5"/>
      <c r="H36" s="5"/>
      <c r="I36" s="5"/>
      <c r="J36" s="5"/>
      <c r="K36" s="5"/>
      <c r="L36" s="5"/>
      <c r="M36" s="4"/>
      <c r="N36" s="4"/>
      <c r="O36" s="4"/>
      <c r="P36" s="5"/>
      <c r="Q36" s="5"/>
      <c r="R36" s="5"/>
      <c r="S36" s="5"/>
      <c r="T36" s="5"/>
      <c r="U36" s="5"/>
    </row>
    <row r="37" spans="1:21" s="34" customFormat="1" ht="13.5" customHeight="1">
      <c r="A37" s="2" t="s">
        <v>65</v>
      </c>
      <c r="B37" s="92" t="s">
        <v>81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</row>
    <row r="38" spans="1:21" s="34" customFormat="1" ht="21" customHeight="1">
      <c r="A38" s="5"/>
      <c r="B38" s="10"/>
      <c r="C38" s="10"/>
      <c r="D38" s="5"/>
      <c r="E38" s="38" t="s">
        <v>5</v>
      </c>
      <c r="F38" s="38" t="s">
        <v>5</v>
      </c>
      <c r="G38" s="38" t="s">
        <v>5</v>
      </c>
      <c r="H38" s="38" t="s">
        <v>5</v>
      </c>
      <c r="I38" s="38" t="s">
        <v>5</v>
      </c>
      <c r="J38" s="38" t="s">
        <v>13</v>
      </c>
      <c r="K38" s="5"/>
      <c r="L38" s="5"/>
      <c r="M38" s="4"/>
      <c r="N38" s="4"/>
      <c r="O38" s="4"/>
      <c r="P38" s="5"/>
      <c r="Q38" s="5"/>
      <c r="R38" s="5"/>
      <c r="S38" s="5"/>
      <c r="T38" s="5"/>
      <c r="U38" s="5"/>
    </row>
    <row r="39" spans="1:21" s="34" customFormat="1" ht="13.5" customHeight="1">
      <c r="A39" s="94" t="s">
        <v>68</v>
      </c>
      <c r="B39" s="87"/>
      <c r="C39" s="88"/>
      <c r="D39" s="5"/>
      <c r="E39" s="5"/>
      <c r="F39" s="5"/>
      <c r="G39" s="5"/>
      <c r="H39" s="5"/>
      <c r="I39" s="5"/>
      <c r="J39" s="5"/>
      <c r="K39" s="5"/>
      <c r="L39" s="5"/>
      <c r="M39" s="4"/>
      <c r="N39" s="4"/>
      <c r="O39" s="4"/>
      <c r="P39" s="5"/>
      <c r="Q39" s="5"/>
      <c r="R39" s="5"/>
      <c r="S39" s="5"/>
      <c r="T39" s="5"/>
      <c r="U39" s="5"/>
    </row>
    <row r="40" spans="1:21" ht="15.75" customHeight="1">
      <c r="A40" s="3" t="s">
        <v>83</v>
      </c>
      <c r="B40" s="89" t="s">
        <v>41</v>
      </c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1"/>
    </row>
    <row r="41" spans="1:21" ht="12">
      <c r="A41" s="3"/>
      <c r="B41" s="10"/>
      <c r="C41" s="10"/>
      <c r="D41" s="10"/>
      <c r="E41" s="38" t="s">
        <v>13</v>
      </c>
      <c r="F41" s="38" t="s">
        <v>13</v>
      </c>
      <c r="G41" s="38" t="s">
        <v>13</v>
      </c>
      <c r="H41" s="38" t="s">
        <v>13</v>
      </c>
      <c r="I41" s="38" t="s">
        <v>13</v>
      </c>
      <c r="J41" s="38" t="s">
        <v>13</v>
      </c>
      <c r="K41" s="10"/>
      <c r="L41" s="10"/>
      <c r="M41" s="11"/>
      <c r="N41" s="11"/>
      <c r="O41" s="11"/>
      <c r="P41" s="10"/>
      <c r="Q41" s="10"/>
      <c r="R41" s="10"/>
      <c r="S41" s="10"/>
      <c r="T41" s="10"/>
      <c r="U41" s="10"/>
    </row>
    <row r="42" spans="1:21" ht="14.25" customHeight="1">
      <c r="A42" s="86" t="s">
        <v>84</v>
      </c>
      <c r="B42" s="87"/>
      <c r="C42" s="88"/>
      <c r="D42" s="5"/>
      <c r="E42" s="5"/>
      <c r="F42" s="5"/>
      <c r="G42" s="5"/>
      <c r="H42" s="5"/>
      <c r="I42" s="5"/>
      <c r="J42" s="5"/>
      <c r="K42" s="5"/>
      <c r="L42" s="5"/>
      <c r="M42" s="4"/>
      <c r="N42" s="4"/>
      <c r="O42" s="4"/>
      <c r="P42" s="5"/>
      <c r="Q42" s="5"/>
      <c r="R42" s="5"/>
      <c r="S42" s="5"/>
      <c r="T42" s="5"/>
      <c r="U42" s="5"/>
    </row>
    <row r="43" spans="1:21" ht="14.25" customHeight="1">
      <c r="A43" s="2" t="s">
        <v>85</v>
      </c>
      <c r="B43" s="89" t="s">
        <v>42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1"/>
    </row>
    <row r="44" spans="1:21" ht="73.5" customHeight="1">
      <c r="A44" s="2" t="s">
        <v>96</v>
      </c>
      <c r="B44" s="55" t="s">
        <v>116</v>
      </c>
      <c r="C44" s="5" t="s">
        <v>113</v>
      </c>
      <c r="D44" s="57">
        <v>40</v>
      </c>
      <c r="E44" s="56">
        <v>16.49</v>
      </c>
      <c r="F44" s="56">
        <v>23.51</v>
      </c>
      <c r="G44" s="38" t="s">
        <v>13</v>
      </c>
      <c r="H44" s="38" t="s">
        <v>13</v>
      </c>
      <c r="I44" s="38" t="s">
        <v>13</v>
      </c>
      <c r="J44" s="38" t="s">
        <v>13</v>
      </c>
      <c r="K44" s="58" t="s">
        <v>13</v>
      </c>
      <c r="L44" s="57">
        <v>40</v>
      </c>
      <c r="M44" s="58" t="str">
        <f>K44</f>
        <v>х</v>
      </c>
      <c r="N44" s="5" t="s">
        <v>13</v>
      </c>
      <c r="O44" s="4"/>
      <c r="P44" s="5" t="s">
        <v>13</v>
      </c>
      <c r="Q44" s="5" t="s">
        <v>13</v>
      </c>
      <c r="R44" s="5" t="s">
        <v>13</v>
      </c>
      <c r="S44" s="5" t="s">
        <v>13</v>
      </c>
      <c r="T44" s="5" t="s">
        <v>13</v>
      </c>
      <c r="U44" s="57" t="s">
        <v>13</v>
      </c>
    </row>
    <row r="45" spans="1:21" ht="40.5" customHeight="1">
      <c r="A45" s="2" t="s">
        <v>97</v>
      </c>
      <c r="B45" s="35" t="s">
        <v>114</v>
      </c>
      <c r="C45" s="5" t="s">
        <v>115</v>
      </c>
      <c r="D45" s="57">
        <v>70</v>
      </c>
      <c r="E45" s="56">
        <f>D45-F45</f>
        <v>28.86</v>
      </c>
      <c r="F45" s="56">
        <v>41.14</v>
      </c>
      <c r="G45" s="38" t="s">
        <v>13</v>
      </c>
      <c r="H45" s="38" t="s">
        <v>13</v>
      </c>
      <c r="I45" s="38" t="s">
        <v>13</v>
      </c>
      <c r="J45" s="38" t="s">
        <v>13</v>
      </c>
      <c r="K45" s="58" t="s">
        <v>13</v>
      </c>
      <c r="L45" s="57">
        <v>70</v>
      </c>
      <c r="M45" s="58" t="str">
        <f>K45</f>
        <v>х</v>
      </c>
      <c r="N45" s="5" t="s">
        <v>13</v>
      </c>
      <c r="O45" s="4"/>
      <c r="P45" s="5" t="s">
        <v>13</v>
      </c>
      <c r="Q45" s="5" t="s">
        <v>13</v>
      </c>
      <c r="R45" s="5" t="s">
        <v>13</v>
      </c>
      <c r="S45" s="5" t="s">
        <v>13</v>
      </c>
      <c r="T45" s="5" t="s">
        <v>13</v>
      </c>
      <c r="U45" s="57" t="s">
        <v>13</v>
      </c>
    </row>
    <row r="46" spans="1:21" ht="14.25" customHeight="1">
      <c r="A46" s="86" t="s">
        <v>86</v>
      </c>
      <c r="B46" s="87"/>
      <c r="C46" s="88"/>
      <c r="D46" s="57">
        <f>D44+D45</f>
        <v>110</v>
      </c>
      <c r="E46" s="58">
        <f>E44+E45</f>
        <v>45.349999999999994</v>
      </c>
      <c r="F46" s="58">
        <f>F44+F45</f>
        <v>64.65</v>
      </c>
      <c r="G46" s="5" t="s">
        <v>13</v>
      </c>
      <c r="H46" s="5" t="s">
        <v>13</v>
      </c>
      <c r="I46" s="5" t="s">
        <v>13</v>
      </c>
      <c r="J46" s="5" t="s">
        <v>13</v>
      </c>
      <c r="K46" s="5" t="s">
        <v>13</v>
      </c>
      <c r="L46" s="58">
        <f>L44+L45</f>
        <v>110</v>
      </c>
      <c r="M46" s="5" t="s">
        <v>13</v>
      </c>
      <c r="N46" s="5" t="s">
        <v>13</v>
      </c>
      <c r="O46" s="4"/>
      <c r="P46" s="5" t="s">
        <v>13</v>
      </c>
      <c r="Q46" s="5" t="str">
        <f>Q44</f>
        <v>х</v>
      </c>
      <c r="R46" s="5" t="s">
        <v>13</v>
      </c>
      <c r="S46" s="5" t="s">
        <v>13</v>
      </c>
      <c r="T46" s="5" t="s">
        <v>13</v>
      </c>
      <c r="U46" s="57" t="str">
        <f>U44</f>
        <v>х</v>
      </c>
    </row>
    <row r="47" spans="1:21" ht="14.25" customHeight="1">
      <c r="A47" s="86" t="s">
        <v>47</v>
      </c>
      <c r="B47" s="87"/>
      <c r="C47" s="88"/>
      <c r="D47" s="57">
        <f>D46</f>
        <v>110</v>
      </c>
      <c r="E47" s="57">
        <f>E46</f>
        <v>45.349999999999994</v>
      </c>
      <c r="F47" s="57">
        <f>F46</f>
        <v>64.65</v>
      </c>
      <c r="G47" s="5" t="s">
        <v>13</v>
      </c>
      <c r="H47" s="5" t="s">
        <v>13</v>
      </c>
      <c r="I47" s="5" t="s">
        <v>13</v>
      </c>
      <c r="J47" s="5" t="s">
        <v>13</v>
      </c>
      <c r="K47" s="5" t="str">
        <f>K46</f>
        <v>х</v>
      </c>
      <c r="L47" s="57">
        <f>L46</f>
        <v>110</v>
      </c>
      <c r="M47" s="5" t="str">
        <f>M46</f>
        <v>х</v>
      </c>
      <c r="N47" s="5" t="s">
        <v>13</v>
      </c>
      <c r="O47" s="4"/>
      <c r="P47" s="5" t="s">
        <v>13</v>
      </c>
      <c r="Q47" s="5" t="str">
        <f>Q46</f>
        <v>х</v>
      </c>
      <c r="R47" s="5" t="s">
        <v>13</v>
      </c>
      <c r="S47" s="5" t="s">
        <v>13</v>
      </c>
      <c r="T47" s="5" t="s">
        <v>13</v>
      </c>
      <c r="U47" s="57" t="str">
        <f>U46</f>
        <v>х</v>
      </c>
    </row>
    <row r="48" spans="1:21" ht="14.25" customHeight="1">
      <c r="A48" s="1" t="s">
        <v>44</v>
      </c>
      <c r="B48" s="86" t="s">
        <v>9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8"/>
    </row>
    <row r="49" spans="1:21" ht="16.5" customHeight="1">
      <c r="A49" s="86" t="s">
        <v>69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8"/>
    </row>
    <row r="50" spans="1:21" ht="12">
      <c r="A50" s="3" t="s">
        <v>70</v>
      </c>
      <c r="B50" s="108" t="s">
        <v>22</v>
      </c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</row>
    <row r="51" spans="1:21" ht="12">
      <c r="A51" s="3"/>
      <c r="B51" s="10"/>
      <c r="C51" s="39"/>
      <c r="D51" s="10"/>
      <c r="E51" s="38" t="s">
        <v>13</v>
      </c>
      <c r="F51" s="38" t="s">
        <v>13</v>
      </c>
      <c r="G51" s="38" t="s">
        <v>13</v>
      </c>
      <c r="H51" s="38" t="s">
        <v>13</v>
      </c>
      <c r="I51" s="38" t="s">
        <v>13</v>
      </c>
      <c r="J51" s="38" t="s">
        <v>13</v>
      </c>
      <c r="K51" s="38"/>
      <c r="L51" s="38"/>
      <c r="M51" s="38"/>
      <c r="N51" s="11"/>
      <c r="O51" s="11"/>
      <c r="P51" s="10"/>
      <c r="Q51" s="10"/>
      <c r="R51" s="10"/>
      <c r="S51" s="10"/>
      <c r="T51" s="10"/>
      <c r="U51" s="10"/>
    </row>
    <row r="52" spans="1:21" ht="12">
      <c r="A52" s="93" t="s">
        <v>71</v>
      </c>
      <c r="B52" s="93"/>
      <c r="C52" s="93"/>
      <c r="D52" s="5"/>
      <c r="E52" s="5"/>
      <c r="F52" s="5"/>
      <c r="G52" s="5"/>
      <c r="H52" s="5"/>
      <c r="I52" s="5"/>
      <c r="J52" s="5"/>
      <c r="K52" s="5"/>
      <c r="L52" s="5"/>
      <c r="M52" s="11"/>
      <c r="N52" s="11"/>
      <c r="O52" s="11"/>
      <c r="P52" s="5"/>
      <c r="Q52" s="5"/>
      <c r="R52" s="5"/>
      <c r="S52" s="5"/>
      <c r="T52" s="5"/>
      <c r="U52" s="5"/>
    </row>
    <row r="53" spans="1:21" ht="12">
      <c r="A53" s="2" t="s">
        <v>25</v>
      </c>
      <c r="B53" s="108" t="s">
        <v>39</v>
      </c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</row>
    <row r="54" spans="1:21" ht="12">
      <c r="A54" s="2"/>
      <c r="B54" s="6"/>
      <c r="C54" s="6"/>
      <c r="D54" s="6"/>
      <c r="E54" s="38" t="s">
        <v>13</v>
      </c>
      <c r="F54" s="38" t="s">
        <v>13</v>
      </c>
      <c r="G54" s="38" t="s">
        <v>13</v>
      </c>
      <c r="H54" s="38" t="s">
        <v>13</v>
      </c>
      <c r="I54" s="38" t="s">
        <v>13</v>
      </c>
      <c r="J54" s="38" t="s">
        <v>13</v>
      </c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2">
      <c r="A55" s="132" t="s">
        <v>72</v>
      </c>
      <c r="B55" s="132"/>
      <c r="C55" s="132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2">
      <c r="A56" s="2" t="s">
        <v>73</v>
      </c>
      <c r="B56" s="92" t="s">
        <v>77</v>
      </c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</row>
    <row r="57" spans="1:21" ht="12.75" customHeight="1">
      <c r="A57" s="3"/>
      <c r="B57" s="10"/>
      <c r="C57" s="10"/>
      <c r="D57" s="10"/>
      <c r="E57" s="38" t="s">
        <v>13</v>
      </c>
      <c r="F57" s="38" t="s">
        <v>13</v>
      </c>
      <c r="G57" s="38" t="s">
        <v>13</v>
      </c>
      <c r="H57" s="38" t="s">
        <v>13</v>
      </c>
      <c r="I57" s="38" t="s">
        <v>13</v>
      </c>
      <c r="J57" s="38" t="s">
        <v>13</v>
      </c>
      <c r="K57" s="10"/>
      <c r="L57" s="10"/>
      <c r="M57" s="11"/>
      <c r="N57" s="11"/>
      <c r="O57" s="10"/>
      <c r="P57" s="10"/>
      <c r="Q57" s="10"/>
      <c r="R57" s="10"/>
      <c r="S57" s="10"/>
      <c r="T57" s="10"/>
      <c r="U57" s="5"/>
    </row>
    <row r="58" spans="1:21" ht="12">
      <c r="A58" s="86" t="s">
        <v>87</v>
      </c>
      <c r="B58" s="87"/>
      <c r="C58" s="88"/>
      <c r="D58" s="5"/>
      <c r="E58" s="5"/>
      <c r="F58" s="5"/>
      <c r="G58" s="5"/>
      <c r="H58" s="5"/>
      <c r="I58" s="5"/>
      <c r="J58" s="5"/>
      <c r="K58" s="5"/>
      <c r="L58" s="5"/>
      <c r="M58" s="4"/>
      <c r="N58" s="4"/>
      <c r="O58" s="5"/>
      <c r="P58" s="5"/>
      <c r="Q58" s="5"/>
      <c r="R58" s="5"/>
      <c r="S58" s="5"/>
      <c r="T58" s="5"/>
      <c r="U58" s="53"/>
    </row>
    <row r="59" spans="1:21" ht="12">
      <c r="A59" s="2" t="s">
        <v>74</v>
      </c>
      <c r="B59" s="125" t="s">
        <v>45</v>
      </c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7"/>
    </row>
    <row r="60" spans="1:21" ht="14.25" customHeight="1">
      <c r="A60" s="3"/>
      <c r="B60" s="10"/>
      <c r="C60" s="10"/>
      <c r="D60" s="10"/>
      <c r="E60" s="38" t="s">
        <v>13</v>
      </c>
      <c r="F60" s="38" t="s">
        <v>13</v>
      </c>
      <c r="G60" s="38" t="s">
        <v>13</v>
      </c>
      <c r="H60" s="38" t="s">
        <v>13</v>
      </c>
      <c r="I60" s="38" t="s">
        <v>13</v>
      </c>
      <c r="J60" s="38" t="s">
        <v>13</v>
      </c>
      <c r="K60" s="10"/>
      <c r="L60" s="10"/>
      <c r="M60" s="11"/>
      <c r="N60" s="11"/>
      <c r="O60" s="10"/>
      <c r="P60" s="10"/>
      <c r="Q60" s="10"/>
      <c r="R60" s="10"/>
      <c r="S60" s="10"/>
      <c r="T60" s="10"/>
      <c r="U60" s="5"/>
    </row>
    <row r="61" spans="1:21" ht="11.25" customHeight="1" hidden="1">
      <c r="A61" s="3" t="s">
        <v>3</v>
      </c>
      <c r="B61" s="10"/>
      <c r="C61" s="10"/>
      <c r="D61" s="10"/>
      <c r="E61" s="38" t="s">
        <v>5</v>
      </c>
      <c r="F61" s="38" t="s">
        <v>5</v>
      </c>
      <c r="G61" s="38" t="s">
        <v>5</v>
      </c>
      <c r="H61" s="38" t="s">
        <v>5</v>
      </c>
      <c r="I61" s="38" t="s">
        <v>5</v>
      </c>
      <c r="J61" s="38" t="s">
        <v>13</v>
      </c>
      <c r="K61" s="10"/>
      <c r="L61" s="10"/>
      <c r="M61" s="11"/>
      <c r="N61" s="11"/>
      <c r="O61" s="10"/>
      <c r="P61" s="10"/>
      <c r="Q61" s="10"/>
      <c r="R61" s="10"/>
      <c r="S61" s="10"/>
      <c r="T61" s="10"/>
      <c r="U61" s="5"/>
    </row>
    <row r="62" spans="1:21" ht="12.75" customHeight="1" hidden="1">
      <c r="A62" s="3" t="s">
        <v>4</v>
      </c>
      <c r="B62" s="10"/>
      <c r="C62" s="10"/>
      <c r="D62" s="10"/>
      <c r="E62" s="38" t="s">
        <v>5</v>
      </c>
      <c r="F62" s="38" t="s">
        <v>5</v>
      </c>
      <c r="G62" s="38" t="s">
        <v>5</v>
      </c>
      <c r="H62" s="38" t="s">
        <v>5</v>
      </c>
      <c r="I62" s="38" t="s">
        <v>5</v>
      </c>
      <c r="J62" s="38" t="s">
        <v>13</v>
      </c>
      <c r="K62" s="10"/>
      <c r="L62" s="10"/>
      <c r="M62" s="11"/>
      <c r="N62" s="11"/>
      <c r="O62" s="10"/>
      <c r="P62" s="10"/>
      <c r="Q62" s="10"/>
      <c r="R62" s="10"/>
      <c r="S62" s="10"/>
      <c r="T62" s="10"/>
      <c r="U62" s="5"/>
    </row>
    <row r="63" spans="1:21" ht="12.75" customHeight="1">
      <c r="A63" s="86" t="s">
        <v>78</v>
      </c>
      <c r="B63" s="87"/>
      <c r="C63" s="88"/>
      <c r="D63" s="5"/>
      <c r="E63" s="5"/>
      <c r="F63" s="5"/>
      <c r="G63" s="5"/>
      <c r="H63" s="5"/>
      <c r="I63" s="5"/>
      <c r="J63" s="5"/>
      <c r="K63" s="5"/>
      <c r="L63" s="5"/>
      <c r="M63" s="4"/>
      <c r="N63" s="4"/>
      <c r="O63" s="5"/>
      <c r="P63" s="5"/>
      <c r="Q63" s="5"/>
      <c r="R63" s="5"/>
      <c r="S63" s="5"/>
      <c r="T63" s="5"/>
      <c r="U63" s="5"/>
    </row>
    <row r="64" spans="1:21" ht="12.75" customHeight="1">
      <c r="A64" s="40" t="s">
        <v>75</v>
      </c>
      <c r="B64" s="89" t="s">
        <v>41</v>
      </c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1"/>
    </row>
    <row r="65" spans="1:21" ht="12.75" customHeight="1">
      <c r="A65" s="2"/>
      <c r="B65" s="10"/>
      <c r="C65" s="10"/>
      <c r="D65" s="10"/>
      <c r="E65" s="38" t="s">
        <v>13</v>
      </c>
      <c r="F65" s="38" t="s">
        <v>13</v>
      </c>
      <c r="G65" s="38" t="s">
        <v>13</v>
      </c>
      <c r="H65" s="38" t="s">
        <v>13</v>
      </c>
      <c r="I65" s="38" t="s">
        <v>13</v>
      </c>
      <c r="J65" s="38" t="s">
        <v>13</v>
      </c>
      <c r="K65" s="10"/>
      <c r="L65" s="10"/>
      <c r="M65" s="11"/>
      <c r="N65" s="11"/>
      <c r="O65" s="11"/>
      <c r="P65" s="10"/>
      <c r="Q65" s="10"/>
      <c r="R65" s="10"/>
      <c r="S65" s="10"/>
      <c r="T65" s="10"/>
      <c r="U65" s="10"/>
    </row>
    <row r="66" spans="1:21" ht="12">
      <c r="A66" s="86" t="s">
        <v>76</v>
      </c>
      <c r="B66" s="87"/>
      <c r="C66" s="88"/>
      <c r="D66" s="5"/>
      <c r="E66" s="38"/>
      <c r="F66" s="38"/>
      <c r="G66" s="38"/>
      <c r="H66" s="38"/>
      <c r="I66" s="38"/>
      <c r="J66" s="38"/>
      <c r="K66" s="5"/>
      <c r="L66" s="5"/>
      <c r="M66" s="4"/>
      <c r="N66" s="4"/>
      <c r="O66" s="4"/>
      <c r="P66" s="5"/>
      <c r="Q66" s="5"/>
      <c r="R66" s="5"/>
      <c r="S66" s="12"/>
      <c r="T66" s="12"/>
      <c r="U66" s="12"/>
    </row>
    <row r="67" spans="1:21" ht="12.75" customHeight="1" hidden="1">
      <c r="A67" s="14" t="s">
        <v>24</v>
      </c>
      <c r="B67" s="89" t="s">
        <v>7</v>
      </c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1"/>
    </row>
    <row r="68" spans="1:21" ht="12.75" customHeight="1">
      <c r="A68" s="14" t="s">
        <v>79</v>
      </c>
      <c r="B68" s="89" t="s">
        <v>43</v>
      </c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1"/>
    </row>
    <row r="69" spans="1:21" ht="30" customHeight="1">
      <c r="A69" s="14" t="s">
        <v>98</v>
      </c>
      <c r="B69" s="35" t="s">
        <v>117</v>
      </c>
      <c r="C69" s="5" t="s">
        <v>118</v>
      </c>
      <c r="D69" s="57">
        <v>80</v>
      </c>
      <c r="E69" s="57">
        <f>D69-F69</f>
        <v>43.04</v>
      </c>
      <c r="F69" s="5">
        <v>36.96</v>
      </c>
      <c r="G69" s="5" t="s">
        <v>13</v>
      </c>
      <c r="H69" s="5" t="s">
        <v>13</v>
      </c>
      <c r="I69" s="5" t="s">
        <v>13</v>
      </c>
      <c r="J69" s="5" t="s">
        <v>13</v>
      </c>
      <c r="K69" s="5" t="s">
        <v>13</v>
      </c>
      <c r="L69" s="57">
        <v>80</v>
      </c>
      <c r="M69" s="5" t="str">
        <f>K69</f>
        <v>х</v>
      </c>
      <c r="N69" s="5" t="s">
        <v>13</v>
      </c>
      <c r="O69" s="5"/>
      <c r="P69" s="5" t="s">
        <v>13</v>
      </c>
      <c r="Q69" s="67" t="s">
        <v>13</v>
      </c>
      <c r="R69" s="5" t="s">
        <v>13</v>
      </c>
      <c r="S69" s="5" t="s">
        <v>13</v>
      </c>
      <c r="T69" s="5" t="s">
        <v>13</v>
      </c>
      <c r="U69" s="57" t="s">
        <v>13</v>
      </c>
    </row>
    <row r="70" spans="1:21" ht="45" customHeight="1">
      <c r="A70" s="2" t="s">
        <v>105</v>
      </c>
      <c r="B70" s="35" t="s">
        <v>119</v>
      </c>
      <c r="C70" s="5" t="s">
        <v>120</v>
      </c>
      <c r="D70" s="57">
        <v>18</v>
      </c>
      <c r="E70" s="57">
        <f>D70-F70</f>
        <v>9.68</v>
      </c>
      <c r="F70" s="56">
        <v>8.32</v>
      </c>
      <c r="G70" s="38" t="s">
        <v>13</v>
      </c>
      <c r="H70" s="38" t="s">
        <v>13</v>
      </c>
      <c r="I70" s="38" t="s">
        <v>13</v>
      </c>
      <c r="J70" s="38" t="s">
        <v>13</v>
      </c>
      <c r="K70" s="67" t="s">
        <v>13</v>
      </c>
      <c r="L70" s="57">
        <f>D70</f>
        <v>18</v>
      </c>
      <c r="M70" s="69" t="str">
        <f>K70</f>
        <v>х</v>
      </c>
      <c r="N70" s="4" t="s">
        <v>13</v>
      </c>
      <c r="O70" s="4"/>
      <c r="P70" s="5" t="s">
        <v>13</v>
      </c>
      <c r="Q70" s="5" t="s">
        <v>13</v>
      </c>
      <c r="R70" s="5" t="s">
        <v>13</v>
      </c>
      <c r="S70" s="5" t="s">
        <v>13</v>
      </c>
      <c r="T70" s="5" t="s">
        <v>13</v>
      </c>
      <c r="U70" s="5" t="s">
        <v>13</v>
      </c>
    </row>
    <row r="71" spans="1:21" ht="45" customHeight="1">
      <c r="A71" s="2" t="s">
        <v>121</v>
      </c>
      <c r="B71" s="35" t="s">
        <v>122</v>
      </c>
      <c r="C71" s="5" t="s">
        <v>115</v>
      </c>
      <c r="D71" s="57">
        <v>25</v>
      </c>
      <c r="E71" s="57">
        <f>D71-F71</f>
        <v>13.45</v>
      </c>
      <c r="F71" s="56">
        <v>11.55</v>
      </c>
      <c r="G71" s="38" t="s">
        <v>13</v>
      </c>
      <c r="H71" s="38" t="s">
        <v>13</v>
      </c>
      <c r="I71" s="38" t="s">
        <v>13</v>
      </c>
      <c r="J71" s="38" t="s">
        <v>13</v>
      </c>
      <c r="K71" s="67" t="s">
        <v>13</v>
      </c>
      <c r="L71" s="57">
        <f>D71</f>
        <v>25</v>
      </c>
      <c r="M71" s="69" t="str">
        <f>K71</f>
        <v>х</v>
      </c>
      <c r="N71" s="4" t="s">
        <v>13</v>
      </c>
      <c r="O71" s="4"/>
      <c r="P71" s="5" t="s">
        <v>13</v>
      </c>
      <c r="Q71" s="5" t="s">
        <v>13</v>
      </c>
      <c r="R71" s="5" t="s">
        <v>13</v>
      </c>
      <c r="S71" s="5" t="s">
        <v>13</v>
      </c>
      <c r="T71" s="5" t="s">
        <v>13</v>
      </c>
      <c r="U71" s="5" t="s">
        <v>13</v>
      </c>
    </row>
    <row r="72" spans="1:21" ht="45" customHeight="1">
      <c r="A72" s="2" t="s">
        <v>123</v>
      </c>
      <c r="B72" s="35" t="s">
        <v>124</v>
      </c>
      <c r="C72" s="5" t="s">
        <v>115</v>
      </c>
      <c r="D72" s="57">
        <v>9</v>
      </c>
      <c r="E72" s="57">
        <f>D72-F72</f>
        <v>4.84</v>
      </c>
      <c r="F72" s="56">
        <v>4.16</v>
      </c>
      <c r="G72" s="38" t="s">
        <v>13</v>
      </c>
      <c r="H72" s="38" t="s">
        <v>13</v>
      </c>
      <c r="I72" s="38" t="s">
        <v>13</v>
      </c>
      <c r="J72" s="38" t="s">
        <v>13</v>
      </c>
      <c r="K72" s="67" t="s">
        <v>13</v>
      </c>
      <c r="L72" s="57">
        <f>D72</f>
        <v>9</v>
      </c>
      <c r="M72" s="69" t="str">
        <f>K72</f>
        <v>х</v>
      </c>
      <c r="N72" s="4" t="s">
        <v>13</v>
      </c>
      <c r="O72" s="4"/>
      <c r="P72" s="5" t="s">
        <v>13</v>
      </c>
      <c r="Q72" s="5" t="s">
        <v>13</v>
      </c>
      <c r="R72" s="5" t="s">
        <v>13</v>
      </c>
      <c r="S72" s="5" t="s">
        <v>13</v>
      </c>
      <c r="T72" s="5" t="s">
        <v>13</v>
      </c>
      <c r="U72" s="5" t="s">
        <v>13</v>
      </c>
    </row>
    <row r="73" spans="1:21" ht="50.25" customHeight="1">
      <c r="A73" s="2" t="s">
        <v>125</v>
      </c>
      <c r="B73" s="35" t="s">
        <v>126</v>
      </c>
      <c r="C73" s="5" t="s">
        <v>115</v>
      </c>
      <c r="D73" s="57">
        <v>75</v>
      </c>
      <c r="E73" s="57">
        <f>D73-F73</f>
        <v>40.35</v>
      </c>
      <c r="F73" s="56">
        <v>34.65</v>
      </c>
      <c r="G73" s="38" t="s">
        <v>13</v>
      </c>
      <c r="H73" s="38" t="s">
        <v>13</v>
      </c>
      <c r="I73" s="38" t="s">
        <v>13</v>
      </c>
      <c r="J73" s="38" t="s">
        <v>13</v>
      </c>
      <c r="K73" s="67" t="s">
        <v>13</v>
      </c>
      <c r="L73" s="57">
        <f>D73</f>
        <v>75</v>
      </c>
      <c r="M73" s="69" t="str">
        <f>K73</f>
        <v>х</v>
      </c>
      <c r="N73" s="4" t="s">
        <v>13</v>
      </c>
      <c r="O73" s="4"/>
      <c r="P73" s="5" t="s">
        <v>13</v>
      </c>
      <c r="Q73" s="5" t="s">
        <v>13</v>
      </c>
      <c r="R73" s="5" t="s">
        <v>13</v>
      </c>
      <c r="S73" s="5" t="s">
        <v>13</v>
      </c>
      <c r="T73" s="5" t="s">
        <v>13</v>
      </c>
      <c r="U73" s="5" t="s">
        <v>13</v>
      </c>
    </row>
    <row r="74" spans="1:21" ht="48.75" customHeight="1">
      <c r="A74" s="2" t="s">
        <v>127</v>
      </c>
      <c r="B74" s="35" t="s">
        <v>128</v>
      </c>
      <c r="C74" s="5" t="s">
        <v>115</v>
      </c>
      <c r="D74" s="57">
        <v>266.41</v>
      </c>
      <c r="E74" s="57">
        <f>281.45-156.71</f>
        <v>124.73999999999998</v>
      </c>
      <c r="F74" s="38">
        <f>301.96-160.29</f>
        <v>141.67</v>
      </c>
      <c r="G74" s="38" t="s">
        <v>13</v>
      </c>
      <c r="H74" s="38" t="s">
        <v>13</v>
      </c>
      <c r="I74" s="38" t="s">
        <v>13</v>
      </c>
      <c r="J74" s="38" t="s">
        <v>13</v>
      </c>
      <c r="K74" s="67" t="s">
        <v>13</v>
      </c>
      <c r="L74" s="57">
        <f>D74</f>
        <v>266.41</v>
      </c>
      <c r="M74" s="69" t="str">
        <f>K74</f>
        <v>х</v>
      </c>
      <c r="N74" s="4" t="s">
        <v>13</v>
      </c>
      <c r="O74" s="4"/>
      <c r="P74" s="5" t="s">
        <v>13</v>
      </c>
      <c r="Q74" s="5" t="s">
        <v>13</v>
      </c>
      <c r="R74" s="5" t="s">
        <v>13</v>
      </c>
      <c r="S74" s="5" t="s">
        <v>13</v>
      </c>
      <c r="T74" s="5" t="s">
        <v>13</v>
      </c>
      <c r="U74" s="5" t="s">
        <v>13</v>
      </c>
    </row>
    <row r="75" spans="1:21" ht="12.75" customHeight="1">
      <c r="A75" s="86" t="s">
        <v>80</v>
      </c>
      <c r="B75" s="87"/>
      <c r="C75" s="88"/>
      <c r="D75" s="57">
        <f>SUM(D69:D74)</f>
        <v>473.41</v>
      </c>
      <c r="E75" s="57">
        <f>SUM(E69:E74)</f>
        <v>236.1</v>
      </c>
      <c r="F75" s="57">
        <f>SUM(F69:F74)</f>
        <v>237.30999999999997</v>
      </c>
      <c r="G75" s="38" t="s">
        <v>106</v>
      </c>
      <c r="H75" s="38" t="s">
        <v>106</v>
      </c>
      <c r="I75" s="38" t="s">
        <v>106</v>
      </c>
      <c r="J75" s="38" t="s">
        <v>106</v>
      </c>
      <c r="K75" s="38" t="s">
        <v>106</v>
      </c>
      <c r="L75" s="57">
        <f>SUM(L69:L74)</f>
        <v>473.41</v>
      </c>
      <c r="M75" s="38" t="s">
        <v>106</v>
      </c>
      <c r="N75" s="4" t="s">
        <v>106</v>
      </c>
      <c r="O75" s="4"/>
      <c r="P75" s="5" t="s">
        <v>106</v>
      </c>
      <c r="Q75" s="38" t="s">
        <v>106</v>
      </c>
      <c r="R75" s="5" t="s">
        <v>106</v>
      </c>
      <c r="S75" s="12" t="s">
        <v>106</v>
      </c>
      <c r="T75" s="12" t="s">
        <v>106</v>
      </c>
      <c r="U75" s="38" t="s">
        <v>106</v>
      </c>
    </row>
    <row r="76" spans="1:21" ht="12.75" customHeight="1">
      <c r="A76" s="86" t="s">
        <v>48</v>
      </c>
      <c r="B76" s="87"/>
      <c r="C76" s="88"/>
      <c r="D76" s="57">
        <f>D75</f>
        <v>473.41</v>
      </c>
      <c r="E76" s="57">
        <f>E75</f>
        <v>236.1</v>
      </c>
      <c r="F76" s="57">
        <f>F75</f>
        <v>237.30999999999997</v>
      </c>
      <c r="G76" s="38" t="s">
        <v>106</v>
      </c>
      <c r="H76" s="38" t="s">
        <v>106</v>
      </c>
      <c r="I76" s="38" t="s">
        <v>106</v>
      </c>
      <c r="J76" s="38" t="s">
        <v>106</v>
      </c>
      <c r="K76" s="38" t="s">
        <v>106</v>
      </c>
      <c r="L76" s="57">
        <f>L75</f>
        <v>473.41</v>
      </c>
      <c r="M76" s="38" t="s">
        <v>106</v>
      </c>
      <c r="N76" s="4" t="s">
        <v>106</v>
      </c>
      <c r="O76" s="4"/>
      <c r="P76" s="5" t="s">
        <v>106</v>
      </c>
      <c r="Q76" s="38" t="s">
        <v>106</v>
      </c>
      <c r="R76" s="5" t="s">
        <v>106</v>
      </c>
      <c r="S76" s="5" t="s">
        <v>106</v>
      </c>
      <c r="T76" s="5" t="s">
        <v>106</v>
      </c>
      <c r="U76" s="38" t="s">
        <v>106</v>
      </c>
    </row>
    <row r="77" spans="1:21" ht="13.5" customHeight="1">
      <c r="A77" s="123" t="s">
        <v>21</v>
      </c>
      <c r="B77" s="123"/>
      <c r="C77" s="123"/>
      <c r="D77" s="68">
        <f>D47+D76</f>
        <v>583.4100000000001</v>
      </c>
      <c r="E77" s="136">
        <f>E47+E76</f>
        <v>281.45</v>
      </c>
      <c r="F77" s="136">
        <f>F47+F76</f>
        <v>301.96</v>
      </c>
      <c r="G77" s="38" t="s">
        <v>106</v>
      </c>
      <c r="H77" s="38" t="s">
        <v>106</v>
      </c>
      <c r="I77" s="38" t="s">
        <v>106</v>
      </c>
      <c r="J77" s="38" t="s">
        <v>106</v>
      </c>
      <c r="K77" s="38" t="s">
        <v>106</v>
      </c>
      <c r="L77" s="68">
        <f>L47+L76</f>
        <v>583.4100000000001</v>
      </c>
      <c r="M77" s="38" t="s">
        <v>106</v>
      </c>
      <c r="N77" s="11" t="s">
        <v>106</v>
      </c>
      <c r="O77" s="11"/>
      <c r="P77" s="10" t="s">
        <v>106</v>
      </c>
      <c r="Q77" s="38" t="s">
        <v>106</v>
      </c>
      <c r="R77" s="10" t="s">
        <v>106</v>
      </c>
      <c r="S77" s="10" t="s">
        <v>106</v>
      </c>
      <c r="T77" s="10" t="s">
        <v>106</v>
      </c>
      <c r="U77" s="38" t="s">
        <v>106</v>
      </c>
    </row>
    <row r="78" spans="1:21" ht="13.5" customHeight="1">
      <c r="A78" s="120" t="s">
        <v>53</v>
      </c>
      <c r="B78" s="120"/>
      <c r="C78" s="120"/>
      <c r="D78" s="120"/>
      <c r="E78" s="120"/>
      <c r="F78" s="120"/>
      <c r="G78" s="120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</row>
    <row r="79" spans="1:20" ht="13.5" customHeight="1">
      <c r="A79" s="15" t="s">
        <v>54</v>
      </c>
      <c r="B79" s="7"/>
      <c r="C79" s="7"/>
      <c r="D79" s="7"/>
      <c r="E79" s="7"/>
      <c r="F79" s="7"/>
      <c r="G79" s="16"/>
      <c r="H79" s="16"/>
      <c r="I79" s="16"/>
      <c r="J79" s="16"/>
      <c r="K79" s="7"/>
      <c r="L79" s="7"/>
      <c r="M79" s="8"/>
      <c r="N79" s="8"/>
      <c r="O79" s="8"/>
      <c r="P79" s="7"/>
      <c r="Q79" s="7"/>
      <c r="R79" s="7"/>
      <c r="S79" s="7"/>
      <c r="T79" s="7"/>
    </row>
    <row r="80" spans="1:21" ht="13.5" customHeight="1">
      <c r="A80" s="15" t="s">
        <v>55</v>
      </c>
      <c r="B80" s="7"/>
      <c r="C80" s="7"/>
      <c r="D80" s="7"/>
      <c r="E80" s="7"/>
      <c r="F80" s="7"/>
      <c r="G80" s="16"/>
      <c r="H80" s="16"/>
      <c r="S80" s="9"/>
      <c r="T80" s="9"/>
      <c r="U80" s="16"/>
    </row>
    <row r="81" spans="2:20" ht="12">
      <c r="B81" s="41"/>
      <c r="C81" s="41"/>
      <c r="D81" s="42"/>
      <c r="F81" s="43"/>
      <c r="G81" s="43"/>
      <c r="H81" s="43"/>
      <c r="I81" s="44"/>
      <c r="J81" s="44"/>
      <c r="K81" s="44"/>
      <c r="S81" s="9"/>
      <c r="T81" s="9"/>
    </row>
    <row r="82" spans="1:13" ht="22.5" customHeight="1">
      <c r="A82" s="121" t="s">
        <v>112</v>
      </c>
      <c r="B82" s="121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</row>
    <row r="83" spans="1:13" ht="12">
      <c r="A83" s="109" t="s">
        <v>46</v>
      </c>
      <c r="B83" s="109"/>
      <c r="C83" s="109"/>
      <c r="F83" s="124" t="s">
        <v>2</v>
      </c>
      <c r="G83" s="124"/>
      <c r="H83" s="124"/>
      <c r="J83" s="124" t="s">
        <v>56</v>
      </c>
      <c r="K83" s="124"/>
      <c r="L83" s="124"/>
      <c r="M83" s="124"/>
    </row>
  </sheetData>
  <sheetProtection/>
  <mergeCells count="77">
    <mergeCell ref="B3:F3"/>
    <mergeCell ref="K3:P3"/>
    <mergeCell ref="B22:U22"/>
    <mergeCell ref="A55:C55"/>
    <mergeCell ref="B40:U40"/>
    <mergeCell ref="B25:U25"/>
    <mergeCell ref="T15:T18"/>
    <mergeCell ref="U15:U18"/>
    <mergeCell ref="S15:S18"/>
    <mergeCell ref="B43:U43"/>
    <mergeCell ref="A46:C46"/>
    <mergeCell ref="B48:U48"/>
    <mergeCell ref="F83:H83"/>
    <mergeCell ref="A52:C52"/>
    <mergeCell ref="B67:U67"/>
    <mergeCell ref="B68:U68"/>
    <mergeCell ref="A63:C63"/>
    <mergeCell ref="A66:C66"/>
    <mergeCell ref="B59:U59"/>
    <mergeCell ref="J83:M83"/>
    <mergeCell ref="A82:M82"/>
    <mergeCell ref="I78:U78"/>
    <mergeCell ref="A77:C77"/>
    <mergeCell ref="B53:U53"/>
    <mergeCell ref="A75:C75"/>
    <mergeCell ref="A76:C76"/>
    <mergeCell ref="B64:U64"/>
    <mergeCell ref="A83:C83"/>
    <mergeCell ref="K4:N4"/>
    <mergeCell ref="M7:N7"/>
    <mergeCell ref="N18:O18"/>
    <mergeCell ref="N19:O19"/>
    <mergeCell ref="A12:R12"/>
    <mergeCell ref="A13:R13"/>
    <mergeCell ref="A15:A18"/>
    <mergeCell ref="A78:G78"/>
    <mergeCell ref="D16:D18"/>
    <mergeCell ref="A47:C47"/>
    <mergeCell ref="B56:U56"/>
    <mergeCell ref="A58:C58"/>
    <mergeCell ref="A49:U49"/>
    <mergeCell ref="B50:U50"/>
    <mergeCell ref="G17:G18"/>
    <mergeCell ref="A30:C30"/>
    <mergeCell ref="L16:L18"/>
    <mergeCell ref="B20:U20"/>
    <mergeCell ref="A24:C24"/>
    <mergeCell ref="R15:R18"/>
    <mergeCell ref="Q15:Q18"/>
    <mergeCell ref="C15:C18"/>
    <mergeCell ref="B15:B18"/>
    <mergeCell ref="M15:P15"/>
    <mergeCell ref="E16:J16"/>
    <mergeCell ref="M16:M18"/>
    <mergeCell ref="K15:L15"/>
    <mergeCell ref="H17:I17"/>
    <mergeCell ref="K16:K18"/>
    <mergeCell ref="A42:C42"/>
    <mergeCell ref="B31:U31"/>
    <mergeCell ref="A21:U21"/>
    <mergeCell ref="B37:U37"/>
    <mergeCell ref="B34:U34"/>
    <mergeCell ref="A36:C36"/>
    <mergeCell ref="A39:C39"/>
    <mergeCell ref="A33:C33"/>
    <mergeCell ref="A27:C27"/>
    <mergeCell ref="B28:U28"/>
    <mergeCell ref="N1:U1"/>
    <mergeCell ref="F17:F18"/>
    <mergeCell ref="D15:J15"/>
    <mergeCell ref="A14:R14"/>
    <mergeCell ref="E17:E18"/>
    <mergeCell ref="J17:J18"/>
    <mergeCell ref="B2:E2"/>
    <mergeCell ref="B6:E6"/>
    <mergeCell ref="N16:P17"/>
    <mergeCell ref="K2:M2"/>
  </mergeCells>
  <printOptions/>
  <pageMargins left="0.59" right="0.32" top="0.5905511811023623" bottom="0.5905511811023623" header="0.4330708661417323" footer="0.31496062992125984"/>
  <pageSetup fitToHeight="4" fitToWidth="1" horizontalDpi="600" verticalDpi="600" orientation="landscape" paperSize="9" scale="81" r:id="rId1"/>
  <headerFooter differentFirst="1">
    <oddHeader>&amp;C&amp;"Times New Roman,звичайний"&amp;9&amp;P
&amp;R&amp;"Times New Roman,звичайний"&amp;9Продовження додатка 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B8" sqref="B8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5" width="16.00390625" style="0" customWidth="1"/>
  </cols>
  <sheetData>
    <row r="1" spans="2:5" ht="12.75">
      <c r="B1" s="59" t="s">
        <v>99</v>
      </c>
      <c r="C1" s="59"/>
      <c r="D1" s="63"/>
      <c r="E1" s="63"/>
    </row>
    <row r="2" spans="2:5" ht="12.75">
      <c r="B2" s="59" t="s">
        <v>100</v>
      </c>
      <c r="C2" s="59"/>
      <c r="D2" s="63"/>
      <c r="E2" s="63"/>
    </row>
    <row r="3" spans="2:5" ht="12.75">
      <c r="B3" s="60"/>
      <c r="C3" s="60"/>
      <c r="D3" s="64"/>
      <c r="E3" s="64"/>
    </row>
    <row r="4" spans="2:5" ht="39">
      <c r="B4" s="60" t="s">
        <v>101</v>
      </c>
      <c r="C4" s="60"/>
      <c r="D4" s="64"/>
      <c r="E4" s="64"/>
    </row>
    <row r="5" spans="2:5" ht="12.75">
      <c r="B5" s="60"/>
      <c r="C5" s="60"/>
      <c r="D5" s="64"/>
      <c r="E5" s="64"/>
    </row>
    <row r="6" spans="2:5" ht="26.25">
      <c r="B6" s="59" t="s">
        <v>102</v>
      </c>
      <c r="C6" s="59"/>
      <c r="D6" s="63"/>
      <c r="E6" s="63" t="s">
        <v>103</v>
      </c>
    </row>
    <row r="7" spans="2:5" ht="13.5" thickBot="1">
      <c r="B7" s="60"/>
      <c r="C7" s="60"/>
      <c r="D7" s="64"/>
      <c r="E7" s="64"/>
    </row>
    <row r="8" spans="2:5" ht="39.75" thickBot="1">
      <c r="B8" s="61" t="s">
        <v>104</v>
      </c>
      <c r="C8" s="62"/>
      <c r="D8" s="65"/>
      <c r="E8" s="66">
        <v>1</v>
      </c>
    </row>
    <row r="9" spans="2:5" ht="12.75">
      <c r="B9" s="60"/>
      <c r="C9" s="60"/>
      <c r="D9" s="64"/>
      <c r="E9" s="6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Пользователь Windows</cp:lastModifiedBy>
  <cp:lastPrinted>2017-10-23T11:21:29Z</cp:lastPrinted>
  <dcterms:created xsi:type="dcterms:W3CDTF">2011-09-13T12:33:42Z</dcterms:created>
  <dcterms:modified xsi:type="dcterms:W3CDTF">2019-06-24T08:06:37Z</dcterms:modified>
  <cp:category/>
  <cp:version/>
  <cp:contentType/>
  <cp:contentStatus/>
</cp:coreProperties>
</file>